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25" windowWidth="20865" windowHeight="8895"/>
  </bookViews>
  <sheets>
    <sheet name="тмц" sheetId="4" r:id="rId1"/>
  </sheets>
  <definedNames>
    <definedName name="_xlnm.Print_Area" localSheetId="0">тмц!$A$1:$AI$42</definedName>
  </definedNames>
  <calcPr calcId="145621" refMode="R1C1"/>
</workbook>
</file>

<file path=xl/calcChain.xml><?xml version="1.0" encoding="utf-8"?>
<calcChain xmlns="http://schemas.openxmlformats.org/spreadsheetml/2006/main">
  <c r="Y26" i="4" l="1"/>
  <c r="Y20" i="4"/>
  <c r="Y25" i="4"/>
  <c r="K26" i="4"/>
  <c r="K25" i="4"/>
  <c r="Y24" i="4"/>
  <c r="Y22" i="4"/>
  <c r="K20" i="4"/>
  <c r="Y23" i="4" l="1"/>
  <c r="Y19" i="4"/>
  <c r="Y18" i="4"/>
  <c r="Y17" i="4"/>
  <c r="Y16" i="4"/>
  <c r="Y15" i="4"/>
  <c r="Y14" i="4"/>
  <c r="Y13" i="4"/>
  <c r="Y12" i="4"/>
  <c r="Y11" i="4"/>
  <c r="AH10" i="4" l="1"/>
  <c r="AF10" i="4"/>
  <c r="AF26" i="4" l="1"/>
  <c r="AH26" i="4"/>
  <c r="Y10" i="4" l="1"/>
</calcChain>
</file>

<file path=xl/sharedStrings.xml><?xml version="1.0" encoding="utf-8"?>
<sst xmlns="http://schemas.openxmlformats.org/spreadsheetml/2006/main" count="174" uniqueCount="94">
  <si>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</si>
  <si>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</si>
  <si>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</si>
  <si>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</si>
  <si>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</si>
  <si>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</si>
  <si>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</si>
  <si>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</si>
  <si>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</si>
  <si>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</si>
  <si>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</si>
  <si>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</si>
  <si>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</si>
  <si>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</si>
  <si>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</si>
  <si>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</si>
  <si>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</si>
  <si>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</si>
  <si>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</si>
  <si>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</si>
  <si>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</si>
  <si>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</si>
  <si>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</si>
  <si>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</si>
  <si>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</si>
  <si>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</si>
  <si>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</si>
  <si>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</si>
  <si>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</si>
  <si>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</si>
  <si>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</si>
  <si>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</si>
  <si>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</si>
  <si>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</si>
  <si>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</si>
  <si>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</si>
  <si>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</si>
  <si>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</si>
  <si>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</si>
  <si>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</si>
  <si>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</si>
  <si>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</si>
  <si>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</si>
  <si>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</si>
  <si>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</si>
  <si>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</si>
  <si>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</si>
  <si>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</si>
  <si>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</si>
  <si>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</si>
  <si>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</si>
  <si>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</si>
  <si>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</si>
  <si>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</si>
  <si>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</si>
  <si>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22.29.21.000</t>
  </si>
  <si>
    <t>22.29.2</t>
  </si>
  <si>
    <t>НА000014</t>
  </si>
  <si>
    <t>Конус оградительный КС-2.3 (без утяжелителя)</t>
  </si>
  <si>
    <t>ГОСТ 32758-2014</t>
  </si>
  <si>
    <t>25.99.29.190</t>
  </si>
  <si>
    <t>25.99.3</t>
  </si>
  <si>
    <t>НА000064</t>
  </si>
  <si>
    <t>Знак дорожный 6.8.1 Тупик. (Типоразмер: Тип II (700х700 мм). Тип пленки: Тип А Микропризм.. Тип крепления: Т-образное крепление (язычек))</t>
  </si>
  <si>
    <t>ГОСТ Р 52290-2004</t>
  </si>
  <si>
    <t>НА000087</t>
  </si>
  <si>
    <t>Знак дорожный 3.20 «Обгон запрещен» (временный знак с желтым фоном. Типоразмер: Тип II (700 мм). Тип пленки: Тип А Микропризм.. Тип крепления: Т-образное крепление (язычек))</t>
  </si>
  <si>
    <t>НА000088</t>
  </si>
  <si>
    <t>Знак дорожный 6.8.3 "тупик направо"  (Типоразмер: Тип II (700х700 мм). Тип пленки: Тип А Микропризм.. Тип крепления: Т-образное крепление (язычек))</t>
  </si>
  <si>
    <t>НА000158</t>
  </si>
  <si>
    <t>Знак дорожный 4.2.1 «Объезд препятствий справа» (временный знак с желтым фоном без имит. Светод. Стрели. Типоразмер: Тип II (700 мм). Тип пленки: Тип А Микропризм.. Тип крепления: Т-образное крепление (язычек))</t>
  </si>
  <si>
    <t>НА000173</t>
  </si>
  <si>
    <t>Знак дорожный 3.31 "Конец всех ограничений" (Типоразмер: Тип II (700 мм). Тип пленки: Тип А Микропризм.. Тип крепления: Т-образное крепление (язычек))</t>
  </si>
  <si>
    <t>ГОСТ Р52290-2004</t>
  </si>
  <si>
    <t>НА000184</t>
  </si>
  <si>
    <t>Знак дорожный 1.20.2 «Сужение дороги» (временный знак с желтым фоном. Типоразмер: Тип II (900 мм). Тип пленки: Тип А Коммерческая. Тип крепления: Т-образное крепление (язычек))</t>
  </si>
  <si>
    <t>НА000185</t>
  </si>
  <si>
    <t>Знак дорожный 1.20.3 «Сужение дороги» (временный знак с желтым фоном. Типоразмер: Тип II (900 мм). Тип пленки: Тип А Коммерческая. Тип крепления: Т-образное крепление (язычек))</t>
  </si>
  <si>
    <t>НА000188</t>
  </si>
  <si>
    <t>Знак дорожный 3.24 "Ограничение максимальной скорости 40 км/ч" (временный знак с желтым фоном. Типоразмер: Тип II (700 мм). Тип пленки: Тип А Микропризм.. Тип крепления: Т-образное крепление (язычек))</t>
  </si>
  <si>
    <t>НА000192</t>
  </si>
  <si>
    <t>Знак дорожный 1.25 «Дорожные работы» (временный знак с желтым фоном. Типоразмер: Тип II (900 мм). Тип пленки: Тип А Коммерческая. Тип крепления: Т-образное крепление (язычек))</t>
  </si>
  <si>
    <t>НА000244</t>
  </si>
  <si>
    <t>Знак дорожный 3.2 «Движение запрещено» (временный знак с желтым фоном. Типоразмер: Тип II (700 мм). Тип пленки: Тип А Коммерческая. Тип крепления: Т-образное крепление (язычек))</t>
  </si>
  <si>
    <t>45.31.1</t>
  </si>
  <si>
    <t>НА000246</t>
  </si>
  <si>
    <t>Лента сигнальная 50мм х 200м</t>
  </si>
  <si>
    <t>НА000247</t>
  </si>
  <si>
    <t>Лента сигнальная 50мм х 150м</t>
  </si>
  <si>
    <t>Лот №1 Знаки дорожные</t>
  </si>
  <si>
    <t>г. Тамбов ул. Тулиновская, д.2</t>
  </si>
  <si>
    <t>Итого лот №1:</t>
  </si>
  <si>
    <t>Итого лот №2:</t>
  </si>
  <si>
    <t>Лот №2 Конусы оградительные, лента сигнльная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</si>
</sst>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9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8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1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4" xfId="0" applyNumberFormat="1" applyFont="1" applyFill="1" applyBorder="1" applyAlignment="1" applyProtection="1">
      <alignment horizontal="right" vertical="center" wrapText="1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4" fontId="14" fillId="3" borderId="4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6" xfId="0" applyFill="1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/>
    </xf>
    <xf numFmtId="0" fontId="2" fillId="3" borderId="15" xfId="0" applyNumberFormat="1" applyFont="1" applyFill="1" applyBorder="1" applyAlignment="1" applyProtection="1">
      <alignment horizontal="right" vertical="center" wrapText="1"/>
    </xf>
    <xf numFmtId="0" fontId="2" fillId="3" borderId="3" xfId="0" applyNumberFormat="1" applyFont="1" applyFill="1" applyBorder="1" applyAlignment="1" applyProtection="1">
      <alignment horizontal="right" vertical="center" wrapText="1"/>
    </xf>
    <xf numFmtId="0" fontId="2" fillId="3" borderId="16" xfId="0" applyNumberFormat="1" applyFont="1" applyFill="1" applyBorder="1" applyAlignment="1" applyProtection="1">
      <alignment horizontal="right" vertical="center" wrapText="1"/>
    </xf>
    <xf numFmtId="4" fontId="14" fillId="3" borderId="2" xfId="0" applyNumberFormat="1" applyFont="1" applyFill="1" applyBorder="1" applyAlignment="1">
      <alignment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 applyProtection="1">
      <alignment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view="pageBreakPreview" topLeftCell="A16" zoomScale="76" zoomScaleNormal="86" zoomScaleSheetLayoutView="76" workbookViewId="0">
      <selection activeCell="Y25" sqref="Y2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6" t="s">
        <v>31</v>
      </c>
    </row>
    <row r="2" spans="1:35" ht="42.75" customHeight="1" x14ac:dyDescent="0.2">
      <c r="A2" s="15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I2" s="10"/>
    </row>
    <row r="3" spans="1:35" ht="25.5" customHeight="1" x14ac:dyDescent="0.2">
      <c r="A3" s="11" t="s">
        <v>28</v>
      </c>
      <c r="B3" s="10"/>
      <c r="C3" s="10"/>
      <c r="D3" s="49"/>
      <c r="E3" s="49"/>
      <c r="F3" s="49"/>
      <c r="G3" s="49"/>
      <c r="H3" s="49"/>
      <c r="I3" s="49"/>
      <c r="J3" s="49"/>
      <c r="K3" s="4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I3" s="10"/>
    </row>
    <row r="4" spans="1:35" ht="30.75" customHeight="1" x14ac:dyDescent="0.2">
      <c r="A4" s="11" t="s">
        <v>27</v>
      </c>
      <c r="B4" s="12"/>
      <c r="C4" s="12"/>
      <c r="D4" s="50"/>
      <c r="E4" s="50"/>
      <c r="F4" s="50"/>
      <c r="G4" s="50"/>
      <c r="H4" s="50"/>
      <c r="I4" s="50"/>
      <c r="J4" s="50"/>
      <c r="K4" s="50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I4" s="13"/>
    </row>
    <row r="5" spans="1:35" ht="30.75" customHeight="1" x14ac:dyDescent="0.2">
      <c r="A5" s="11" t="s">
        <v>40</v>
      </c>
      <c r="B5" s="12"/>
      <c r="C5" s="12"/>
      <c r="D5" s="50"/>
      <c r="E5" s="50"/>
      <c r="F5" s="50"/>
      <c r="G5" s="50"/>
      <c r="H5" s="50"/>
      <c r="I5" s="50"/>
      <c r="J5" s="50"/>
      <c r="K5" s="50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I5" s="13"/>
    </row>
    <row r="6" spans="1:35" ht="23.25" customHeight="1" x14ac:dyDescent="0.2">
      <c r="A6" s="14" t="s">
        <v>9</v>
      </c>
    </row>
    <row r="7" spans="1:35" ht="36" customHeight="1" x14ac:dyDescent="0.2">
      <c r="L7" s="55" t="s">
        <v>14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1"/>
      <c r="Y7" s="1"/>
      <c r="Z7" s="58" t="s">
        <v>10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ht="96.75" customHeight="1" x14ac:dyDescent="0.2">
      <c r="A8" s="3" t="s">
        <v>0</v>
      </c>
      <c r="B8" s="3" t="s">
        <v>51</v>
      </c>
      <c r="C8" s="3" t="s">
        <v>50</v>
      </c>
      <c r="D8" s="3" t="s">
        <v>11</v>
      </c>
      <c r="E8" s="3" t="s">
        <v>5</v>
      </c>
      <c r="F8" s="39" t="s">
        <v>1</v>
      </c>
      <c r="G8" s="3" t="s">
        <v>12</v>
      </c>
      <c r="H8" s="3" t="s">
        <v>7</v>
      </c>
      <c r="I8" s="3" t="s">
        <v>13</v>
      </c>
      <c r="J8" s="3" t="s">
        <v>8</v>
      </c>
      <c r="K8" s="3" t="s">
        <v>6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19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24</v>
      </c>
      <c r="V8" s="5" t="s">
        <v>25</v>
      </c>
      <c r="W8" s="6" t="s">
        <v>26</v>
      </c>
      <c r="X8" s="35" t="s">
        <v>46</v>
      </c>
      <c r="Y8" s="32" t="s">
        <v>47</v>
      </c>
      <c r="Z8" s="8" t="s">
        <v>4</v>
      </c>
      <c r="AA8" s="8" t="s">
        <v>42</v>
      </c>
      <c r="AB8" s="8" t="s">
        <v>30</v>
      </c>
      <c r="AC8" s="8" t="s">
        <v>2</v>
      </c>
      <c r="AD8" s="8" t="s">
        <v>3</v>
      </c>
      <c r="AE8" s="8" t="s">
        <v>36</v>
      </c>
      <c r="AF8" s="8" t="s">
        <v>37</v>
      </c>
      <c r="AG8" s="8" t="s">
        <v>38</v>
      </c>
      <c r="AH8" s="8" t="s">
        <v>39</v>
      </c>
      <c r="AI8" s="8" t="s">
        <v>29</v>
      </c>
    </row>
    <row r="9" spans="1:35" ht="61.5" customHeight="1" x14ac:dyDescent="0.2">
      <c r="A9" s="55" t="s">
        <v>89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1"/>
      <c r="X9" s="62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4"/>
    </row>
    <row r="10" spans="1:35" ht="63" customHeight="1" x14ac:dyDescent="0.2">
      <c r="A10" s="44">
        <v>1</v>
      </c>
      <c r="B10" s="41" t="s">
        <v>60</v>
      </c>
      <c r="C10" s="41" t="s">
        <v>61</v>
      </c>
      <c r="D10" s="43" t="s">
        <v>62</v>
      </c>
      <c r="E10" s="45" t="s">
        <v>63</v>
      </c>
      <c r="F10" s="41" t="s">
        <v>64</v>
      </c>
      <c r="G10" s="41" t="s">
        <v>54</v>
      </c>
      <c r="H10" s="47" t="s">
        <v>52</v>
      </c>
      <c r="I10" s="47" t="s">
        <v>52</v>
      </c>
      <c r="J10" s="47" t="s">
        <v>90</v>
      </c>
      <c r="K10" s="46">
        <v>10</v>
      </c>
      <c r="L10" s="46"/>
      <c r="M10" s="46">
        <v>10</v>
      </c>
      <c r="N10" s="46"/>
      <c r="O10" s="46"/>
      <c r="P10" s="46"/>
      <c r="Q10" s="46"/>
      <c r="R10" s="46"/>
      <c r="S10" s="46"/>
      <c r="T10" s="46"/>
      <c r="U10" s="46"/>
      <c r="V10" s="43"/>
      <c r="W10" s="43"/>
      <c r="X10" s="42">
        <v>1493.88</v>
      </c>
      <c r="Y10" s="40">
        <f>X10*K10</f>
        <v>14938.800000000001</v>
      </c>
      <c r="Z10" s="8"/>
      <c r="AA10" s="8"/>
      <c r="AB10" s="8"/>
      <c r="AC10" s="8"/>
      <c r="AD10" s="8"/>
      <c r="AE10" s="8"/>
      <c r="AF10" s="8">
        <f>AE10*K10</f>
        <v>0</v>
      </c>
      <c r="AG10" s="8"/>
      <c r="AH10" s="8">
        <f>AG10*K10</f>
        <v>0</v>
      </c>
      <c r="AI10" s="8"/>
    </row>
    <row r="11" spans="1:35" ht="63" customHeight="1" x14ac:dyDescent="0.2">
      <c r="A11" s="44">
        <v>2</v>
      </c>
      <c r="B11" s="41" t="s">
        <v>60</v>
      </c>
      <c r="C11" s="41" t="s">
        <v>61</v>
      </c>
      <c r="D11" s="43" t="s">
        <v>65</v>
      </c>
      <c r="E11" s="45" t="s">
        <v>66</v>
      </c>
      <c r="F11" s="41" t="s">
        <v>64</v>
      </c>
      <c r="G11" s="41" t="s">
        <v>54</v>
      </c>
      <c r="H11" s="47" t="s">
        <v>52</v>
      </c>
      <c r="I11" s="47" t="s">
        <v>52</v>
      </c>
      <c r="J11" s="47" t="s">
        <v>90</v>
      </c>
      <c r="K11" s="46">
        <v>6</v>
      </c>
      <c r="L11" s="46"/>
      <c r="M11" s="46">
        <v>6</v>
      </c>
      <c r="N11" s="43"/>
      <c r="O11" s="46"/>
      <c r="P11" s="43"/>
      <c r="Q11" s="43"/>
      <c r="R11" s="46"/>
      <c r="S11" s="43"/>
      <c r="T11" s="43"/>
      <c r="U11" s="43"/>
      <c r="V11" s="43"/>
      <c r="W11" s="43"/>
      <c r="X11" s="42">
        <v>1435.54</v>
      </c>
      <c r="Y11" s="40">
        <f t="shared" ref="Y11:Y25" si="0">X11*K11</f>
        <v>8613.24</v>
      </c>
      <c r="Z11" s="8"/>
      <c r="AA11" s="8"/>
      <c r="AB11" s="8"/>
      <c r="AC11" s="8"/>
      <c r="AD11" s="8"/>
      <c r="AE11" s="8"/>
      <c r="AF11" s="8"/>
      <c r="AG11" s="8"/>
      <c r="AH11" s="8"/>
      <c r="AI11" s="8"/>
    </row>
    <row r="12" spans="1:35" ht="63" customHeight="1" x14ac:dyDescent="0.2">
      <c r="A12" s="44">
        <v>3</v>
      </c>
      <c r="B12" s="41" t="s">
        <v>60</v>
      </c>
      <c r="C12" s="41" t="s">
        <v>61</v>
      </c>
      <c r="D12" s="43" t="s">
        <v>67</v>
      </c>
      <c r="E12" s="45" t="s">
        <v>68</v>
      </c>
      <c r="F12" s="41" t="s">
        <v>64</v>
      </c>
      <c r="G12" s="41" t="s">
        <v>54</v>
      </c>
      <c r="H12" s="47" t="s">
        <v>52</v>
      </c>
      <c r="I12" s="47" t="s">
        <v>52</v>
      </c>
      <c r="J12" s="47" t="s">
        <v>90</v>
      </c>
      <c r="K12" s="46">
        <v>10</v>
      </c>
      <c r="L12" s="46"/>
      <c r="M12" s="46">
        <v>10</v>
      </c>
      <c r="N12" s="46"/>
      <c r="O12" s="43"/>
      <c r="P12" s="43"/>
      <c r="Q12" s="46"/>
      <c r="R12" s="46"/>
      <c r="S12" s="46"/>
      <c r="T12" s="43"/>
      <c r="U12" s="46"/>
      <c r="V12" s="43"/>
      <c r="W12" s="46"/>
      <c r="X12" s="42">
        <v>1493.88</v>
      </c>
      <c r="Y12" s="40">
        <f t="shared" si="0"/>
        <v>14938.800000000001</v>
      </c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ht="63" customHeight="1" x14ac:dyDescent="0.2">
      <c r="A13" s="44">
        <v>4</v>
      </c>
      <c r="B13" s="41" t="s">
        <v>60</v>
      </c>
      <c r="C13" s="41" t="s">
        <v>61</v>
      </c>
      <c r="D13" s="43" t="s">
        <v>69</v>
      </c>
      <c r="E13" s="45" t="s">
        <v>70</v>
      </c>
      <c r="F13" s="41" t="s">
        <v>64</v>
      </c>
      <c r="G13" s="41" t="s">
        <v>54</v>
      </c>
      <c r="H13" s="47" t="s">
        <v>52</v>
      </c>
      <c r="I13" s="47" t="s">
        <v>52</v>
      </c>
      <c r="J13" s="47" t="s">
        <v>90</v>
      </c>
      <c r="K13" s="46">
        <v>20</v>
      </c>
      <c r="L13" s="46"/>
      <c r="M13" s="46">
        <v>20</v>
      </c>
      <c r="N13" s="46"/>
      <c r="O13" s="43"/>
      <c r="P13" s="46"/>
      <c r="Q13" s="46"/>
      <c r="R13" s="46"/>
      <c r="S13" s="43"/>
      <c r="T13" s="46"/>
      <c r="U13" s="43"/>
      <c r="V13" s="46"/>
      <c r="W13" s="46"/>
      <c r="X13" s="42">
        <v>1854.99</v>
      </c>
      <c r="Y13" s="40">
        <f t="shared" si="0"/>
        <v>37099.800000000003</v>
      </c>
      <c r="Z13" s="8"/>
      <c r="AA13" s="8"/>
      <c r="AB13" s="8"/>
      <c r="AC13" s="8"/>
      <c r="AD13" s="8"/>
      <c r="AE13" s="8"/>
      <c r="AF13" s="8"/>
      <c r="AG13" s="8"/>
      <c r="AH13" s="8"/>
      <c r="AI13" s="8"/>
    </row>
    <row r="14" spans="1:35" ht="63" customHeight="1" x14ac:dyDescent="0.2">
      <c r="A14" s="44">
        <v>5</v>
      </c>
      <c r="B14" s="41" t="s">
        <v>60</v>
      </c>
      <c r="C14" s="41" t="s">
        <v>61</v>
      </c>
      <c r="D14" s="43" t="s">
        <v>71</v>
      </c>
      <c r="E14" s="45" t="s">
        <v>72</v>
      </c>
      <c r="F14" s="41" t="s">
        <v>73</v>
      </c>
      <c r="G14" s="41" t="s">
        <v>54</v>
      </c>
      <c r="H14" s="47" t="s">
        <v>52</v>
      </c>
      <c r="I14" s="47" t="s">
        <v>52</v>
      </c>
      <c r="J14" s="47" t="s">
        <v>90</v>
      </c>
      <c r="K14" s="46">
        <v>3</v>
      </c>
      <c r="L14" s="43"/>
      <c r="M14" s="46">
        <v>3</v>
      </c>
      <c r="N14" s="46"/>
      <c r="O14" s="46"/>
      <c r="P14" s="43"/>
      <c r="Q14" s="43"/>
      <c r="R14" s="46"/>
      <c r="S14" s="43"/>
      <c r="T14" s="43"/>
      <c r="U14" s="43"/>
      <c r="V14" s="43"/>
      <c r="W14" s="43"/>
      <c r="X14" s="42">
        <v>1435.54</v>
      </c>
      <c r="Y14" s="40">
        <f t="shared" si="0"/>
        <v>4306.62</v>
      </c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5" ht="63" customHeight="1" x14ac:dyDescent="0.2">
      <c r="A15" s="44">
        <v>6</v>
      </c>
      <c r="B15" s="41" t="s">
        <v>60</v>
      </c>
      <c r="C15" s="41" t="s">
        <v>61</v>
      </c>
      <c r="D15" s="43" t="s">
        <v>74</v>
      </c>
      <c r="E15" s="45" t="s">
        <v>75</v>
      </c>
      <c r="F15" s="41" t="s">
        <v>64</v>
      </c>
      <c r="G15" s="41" t="s">
        <v>54</v>
      </c>
      <c r="H15" s="47" t="s">
        <v>52</v>
      </c>
      <c r="I15" s="47" t="s">
        <v>52</v>
      </c>
      <c r="J15" s="47" t="s">
        <v>90</v>
      </c>
      <c r="K15" s="46">
        <v>8</v>
      </c>
      <c r="L15" s="46"/>
      <c r="M15" s="46">
        <v>8</v>
      </c>
      <c r="N15" s="43"/>
      <c r="O15" s="46"/>
      <c r="P15" s="46"/>
      <c r="Q15" s="43"/>
      <c r="R15" s="46"/>
      <c r="S15" s="43"/>
      <c r="T15" s="46"/>
      <c r="U15" s="43"/>
      <c r="V15" s="43"/>
      <c r="W15" s="43"/>
      <c r="X15" s="42">
        <v>1099.6500000000001</v>
      </c>
      <c r="Y15" s="40">
        <f t="shared" si="0"/>
        <v>8797.2000000000007</v>
      </c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ht="63" customHeight="1" x14ac:dyDescent="0.2">
      <c r="A16" s="44">
        <v>7</v>
      </c>
      <c r="B16" s="41" t="s">
        <v>60</v>
      </c>
      <c r="C16" s="41" t="s">
        <v>61</v>
      </c>
      <c r="D16" s="43" t="s">
        <v>76</v>
      </c>
      <c r="E16" s="45" t="s">
        <v>77</v>
      </c>
      <c r="F16" s="41" t="s">
        <v>64</v>
      </c>
      <c r="G16" s="41" t="s">
        <v>54</v>
      </c>
      <c r="H16" s="47" t="s">
        <v>52</v>
      </c>
      <c r="I16" s="47" t="s">
        <v>52</v>
      </c>
      <c r="J16" s="47" t="s">
        <v>90</v>
      </c>
      <c r="K16" s="46">
        <v>8</v>
      </c>
      <c r="L16" s="46"/>
      <c r="M16" s="46">
        <v>8</v>
      </c>
      <c r="N16" s="46"/>
      <c r="O16" s="43"/>
      <c r="P16" s="43"/>
      <c r="Q16" s="46"/>
      <c r="R16" s="46"/>
      <c r="S16" s="46"/>
      <c r="T16" s="43"/>
      <c r="U16" s="43"/>
      <c r="V16" s="46"/>
      <c r="W16" s="43"/>
      <c r="X16" s="42">
        <v>1099.6500000000001</v>
      </c>
      <c r="Y16" s="40">
        <f t="shared" si="0"/>
        <v>8797.2000000000007</v>
      </c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:35" ht="63" customHeight="1" x14ac:dyDescent="0.2">
      <c r="A17" s="44">
        <v>8</v>
      </c>
      <c r="B17" s="41" t="s">
        <v>55</v>
      </c>
      <c r="C17" s="41" t="s">
        <v>56</v>
      </c>
      <c r="D17" s="43" t="s">
        <v>78</v>
      </c>
      <c r="E17" s="45" t="s">
        <v>79</v>
      </c>
      <c r="F17" s="41" t="s">
        <v>73</v>
      </c>
      <c r="G17" s="41" t="s">
        <v>54</v>
      </c>
      <c r="H17" s="47" t="s">
        <v>52</v>
      </c>
      <c r="I17" s="47" t="s">
        <v>52</v>
      </c>
      <c r="J17" s="47" t="s">
        <v>90</v>
      </c>
      <c r="K17" s="46">
        <v>12</v>
      </c>
      <c r="L17" s="43"/>
      <c r="M17" s="46">
        <v>12</v>
      </c>
      <c r="N17" s="43"/>
      <c r="O17" s="46"/>
      <c r="P17" s="46"/>
      <c r="Q17" s="46"/>
      <c r="R17" s="43"/>
      <c r="S17" s="46"/>
      <c r="T17" s="43"/>
      <c r="U17" s="43"/>
      <c r="V17" s="43"/>
      <c r="W17" s="43"/>
      <c r="X17" s="42">
        <v>1435.54</v>
      </c>
      <c r="Y17" s="40">
        <f t="shared" si="0"/>
        <v>17226.48</v>
      </c>
      <c r="Z17" s="8"/>
      <c r="AA17" s="8"/>
      <c r="AB17" s="8"/>
      <c r="AC17" s="8"/>
      <c r="AD17" s="8"/>
      <c r="AE17" s="8"/>
      <c r="AF17" s="8"/>
      <c r="AG17" s="8"/>
      <c r="AH17" s="8"/>
      <c r="AI17" s="8"/>
    </row>
    <row r="18" spans="1:35" ht="63" customHeight="1" x14ac:dyDescent="0.2">
      <c r="A18" s="44">
        <v>9</v>
      </c>
      <c r="B18" s="41" t="s">
        <v>60</v>
      </c>
      <c r="C18" s="41" t="s">
        <v>61</v>
      </c>
      <c r="D18" s="43" t="s">
        <v>80</v>
      </c>
      <c r="E18" s="45" t="s">
        <v>81</v>
      </c>
      <c r="F18" s="41" t="s">
        <v>64</v>
      </c>
      <c r="G18" s="41" t="s">
        <v>54</v>
      </c>
      <c r="H18" s="47" t="s">
        <v>52</v>
      </c>
      <c r="I18" s="47" t="s">
        <v>52</v>
      </c>
      <c r="J18" s="47" t="s">
        <v>90</v>
      </c>
      <c r="K18" s="46">
        <v>20</v>
      </c>
      <c r="L18" s="43"/>
      <c r="M18" s="46">
        <v>20</v>
      </c>
      <c r="N18" s="46"/>
      <c r="O18" s="46"/>
      <c r="P18" s="46"/>
      <c r="Q18" s="46"/>
      <c r="R18" s="46"/>
      <c r="S18" s="46"/>
      <c r="T18" s="46"/>
      <c r="U18" s="46"/>
      <c r="V18" s="46"/>
      <c r="W18" s="43"/>
      <c r="X18" s="42">
        <v>1099.6500000000001</v>
      </c>
      <c r="Y18" s="40">
        <f t="shared" si="0"/>
        <v>21993</v>
      </c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1:35" ht="63" customHeight="1" x14ac:dyDescent="0.2">
      <c r="A19" s="44">
        <v>10</v>
      </c>
      <c r="B19" s="41" t="s">
        <v>60</v>
      </c>
      <c r="C19" s="41" t="s">
        <v>61</v>
      </c>
      <c r="D19" s="43" t="s">
        <v>82</v>
      </c>
      <c r="E19" s="45" t="s">
        <v>83</v>
      </c>
      <c r="F19" s="41" t="s">
        <v>73</v>
      </c>
      <c r="G19" s="41" t="s">
        <v>54</v>
      </c>
      <c r="H19" s="47" t="s">
        <v>52</v>
      </c>
      <c r="I19" s="47" t="s">
        <v>52</v>
      </c>
      <c r="J19" s="47" t="s">
        <v>90</v>
      </c>
      <c r="K19" s="46">
        <v>12</v>
      </c>
      <c r="L19" s="65"/>
      <c r="M19" s="46">
        <v>12</v>
      </c>
      <c r="N19" s="65"/>
      <c r="O19" s="65"/>
      <c r="P19" s="65"/>
      <c r="Q19" s="66"/>
      <c r="R19" s="66"/>
      <c r="S19" s="66"/>
      <c r="T19" s="65"/>
      <c r="U19" s="65"/>
      <c r="V19" s="66"/>
      <c r="W19" s="65"/>
      <c r="X19" s="42">
        <v>1324.43</v>
      </c>
      <c r="Y19" s="40">
        <f t="shared" si="0"/>
        <v>15893.16</v>
      </c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ht="63" customHeight="1" x14ac:dyDescent="0.2">
      <c r="A20" s="70" t="s">
        <v>91</v>
      </c>
      <c r="B20" s="71"/>
      <c r="C20" s="71"/>
      <c r="D20" s="71"/>
      <c r="E20" s="71"/>
      <c r="F20" s="71"/>
      <c r="G20" s="71"/>
      <c r="H20" s="71"/>
      <c r="I20" s="71"/>
      <c r="J20" s="71"/>
      <c r="K20" s="46">
        <f>SUM(K10:K19)</f>
        <v>109</v>
      </c>
      <c r="L20" s="72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4"/>
      <c r="X20" s="90"/>
      <c r="Y20" s="91">
        <f>SUM(Y10:Y19)</f>
        <v>152604.30000000002</v>
      </c>
      <c r="Z20" s="75"/>
      <c r="AA20" s="75"/>
      <c r="AB20" s="75"/>
      <c r="AC20" s="75"/>
      <c r="AD20" s="75"/>
      <c r="AE20" s="75"/>
      <c r="AF20" s="75"/>
      <c r="AG20" s="75"/>
      <c r="AH20" s="75"/>
      <c r="AI20" s="76"/>
    </row>
    <row r="21" spans="1:35" ht="63" customHeight="1" x14ac:dyDescent="0.2">
      <c r="A21" s="67" t="s">
        <v>93</v>
      </c>
      <c r="B21" s="68"/>
      <c r="C21" s="68"/>
      <c r="D21" s="68"/>
      <c r="E21" s="68"/>
      <c r="F21" s="68"/>
      <c r="G21" s="68"/>
      <c r="H21" s="68"/>
      <c r="I21" s="68"/>
      <c r="J21" s="68"/>
      <c r="K21" s="69"/>
      <c r="L21" s="72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4"/>
      <c r="X21" s="77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</row>
    <row r="22" spans="1:35" ht="63" customHeight="1" x14ac:dyDescent="0.2">
      <c r="A22" s="44">
        <v>1</v>
      </c>
      <c r="B22" s="41" t="s">
        <v>55</v>
      </c>
      <c r="C22" s="41" t="s">
        <v>56</v>
      </c>
      <c r="D22" s="41" t="s">
        <v>57</v>
      </c>
      <c r="E22" s="83" t="s">
        <v>58</v>
      </c>
      <c r="F22" s="41" t="s">
        <v>59</v>
      </c>
      <c r="G22" s="41" t="s">
        <v>54</v>
      </c>
      <c r="H22" s="47" t="s">
        <v>52</v>
      </c>
      <c r="I22" s="47" t="s">
        <v>52</v>
      </c>
      <c r="J22" s="47" t="s">
        <v>90</v>
      </c>
      <c r="K22" s="46">
        <v>70</v>
      </c>
      <c r="L22" s="84"/>
      <c r="M22" s="46">
        <v>70</v>
      </c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42">
        <v>373.29</v>
      </c>
      <c r="Y22" s="40">
        <f t="shared" si="0"/>
        <v>26130.300000000003</v>
      </c>
      <c r="Z22" s="8"/>
      <c r="AA22" s="8"/>
      <c r="AB22" s="8"/>
      <c r="AC22" s="8"/>
      <c r="AD22" s="8"/>
      <c r="AE22" s="8"/>
      <c r="AF22" s="8"/>
      <c r="AG22" s="8"/>
      <c r="AH22" s="8"/>
      <c r="AI22" s="8"/>
    </row>
    <row r="23" spans="1:35" ht="63" customHeight="1" x14ac:dyDescent="0.2">
      <c r="A23" s="44">
        <v>2</v>
      </c>
      <c r="B23" s="41" t="s">
        <v>55</v>
      </c>
      <c r="C23" s="41" t="s">
        <v>84</v>
      </c>
      <c r="D23" s="41" t="s">
        <v>85</v>
      </c>
      <c r="E23" s="83" t="s">
        <v>86</v>
      </c>
      <c r="F23" s="41" t="s">
        <v>59</v>
      </c>
      <c r="G23" s="41" t="s">
        <v>54</v>
      </c>
      <c r="H23" s="47" t="s">
        <v>52</v>
      </c>
      <c r="I23" s="47" t="s">
        <v>52</v>
      </c>
      <c r="J23" s="47" t="s">
        <v>90</v>
      </c>
      <c r="K23" s="46">
        <v>70</v>
      </c>
      <c r="L23" s="84"/>
      <c r="M23" s="46">
        <v>70</v>
      </c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42">
        <v>178.19</v>
      </c>
      <c r="Y23" s="40">
        <f t="shared" si="0"/>
        <v>12473.3</v>
      </c>
      <c r="Z23" s="8"/>
      <c r="AA23" s="8"/>
      <c r="AB23" s="8"/>
      <c r="AC23" s="8"/>
      <c r="AD23" s="8"/>
      <c r="AE23" s="8"/>
      <c r="AF23" s="8"/>
      <c r="AG23" s="8"/>
      <c r="AH23" s="8"/>
      <c r="AI23" s="8"/>
    </row>
    <row r="24" spans="1:35" ht="63" customHeight="1" x14ac:dyDescent="0.2">
      <c r="A24" s="44">
        <v>3</v>
      </c>
      <c r="B24" s="41" t="s">
        <v>55</v>
      </c>
      <c r="C24" s="41" t="s">
        <v>56</v>
      </c>
      <c r="D24" s="41" t="s">
        <v>87</v>
      </c>
      <c r="E24" s="83" t="s">
        <v>88</v>
      </c>
      <c r="F24" s="41" t="s">
        <v>59</v>
      </c>
      <c r="G24" s="41" t="s">
        <v>54</v>
      </c>
      <c r="H24" s="47" t="s">
        <v>52</v>
      </c>
      <c r="I24" s="47" t="s">
        <v>52</v>
      </c>
      <c r="J24" s="47" t="s">
        <v>90</v>
      </c>
      <c r="K24" s="46">
        <v>5</v>
      </c>
      <c r="L24" s="84"/>
      <c r="M24" s="46">
        <v>5</v>
      </c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42">
        <v>184.3</v>
      </c>
      <c r="Y24" s="40">
        <f t="shared" si="0"/>
        <v>921.5</v>
      </c>
      <c r="Z24" s="8"/>
      <c r="AA24" s="8"/>
      <c r="AB24" s="8"/>
      <c r="AC24" s="8"/>
      <c r="AD24" s="8"/>
      <c r="AE24" s="8"/>
      <c r="AF24" s="8"/>
      <c r="AG24" s="8"/>
      <c r="AH24" s="8"/>
      <c r="AI24" s="8"/>
    </row>
    <row r="25" spans="1:35" ht="63" customHeight="1" x14ac:dyDescent="0.2">
      <c r="A25" s="85" t="s">
        <v>92</v>
      </c>
      <c r="B25" s="86"/>
      <c r="C25" s="86"/>
      <c r="D25" s="86"/>
      <c r="E25" s="86"/>
      <c r="F25" s="86"/>
      <c r="G25" s="86"/>
      <c r="H25" s="86"/>
      <c r="I25" s="86"/>
      <c r="J25" s="87"/>
      <c r="K25" s="46">
        <f>SUM(K22:K24)</f>
        <v>145</v>
      </c>
      <c r="L25" s="80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2"/>
      <c r="X25" s="88"/>
      <c r="Y25" s="89">
        <f>SUM(Y22:Y24)</f>
        <v>39525.100000000006</v>
      </c>
      <c r="Z25" s="78"/>
      <c r="AA25" s="78"/>
      <c r="AB25" s="78"/>
      <c r="AC25" s="78"/>
      <c r="AD25" s="78"/>
      <c r="AE25" s="78"/>
      <c r="AF25" s="78"/>
      <c r="AG25" s="78"/>
      <c r="AH25" s="78"/>
      <c r="AI25" s="79"/>
    </row>
    <row r="26" spans="1:35" ht="45" customHeight="1" x14ac:dyDescent="0.2">
      <c r="A26" s="56" t="s">
        <v>45</v>
      </c>
      <c r="B26" s="56"/>
      <c r="C26" s="56"/>
      <c r="D26" s="56"/>
      <c r="E26" s="56"/>
      <c r="F26" s="56"/>
      <c r="G26" s="56"/>
      <c r="H26" s="56"/>
      <c r="I26" s="56"/>
      <c r="J26" s="56"/>
      <c r="K26" s="37">
        <f>K25+K20</f>
        <v>254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7"/>
      <c r="X26" s="36"/>
      <c r="Y26" s="38">
        <f>Y25+Y20</f>
        <v>192129.40000000002</v>
      </c>
      <c r="Z26" s="2"/>
      <c r="AA26" s="2"/>
      <c r="AB26" s="2"/>
      <c r="AC26" s="2"/>
      <c r="AD26" s="2"/>
      <c r="AE26" s="17"/>
      <c r="AF26" s="17">
        <f>SUM(AF10:AF25)</f>
        <v>0</v>
      </c>
      <c r="AG26" s="31"/>
      <c r="AH26" s="17">
        <f>SUM(AH10:AH25)</f>
        <v>0</v>
      </c>
      <c r="AI26" s="9"/>
    </row>
    <row r="27" spans="1:35" ht="35.25" customHeight="1" x14ac:dyDescent="0.2">
      <c r="Y27" s="59"/>
      <c r="Z27" s="59"/>
      <c r="AA27" s="59"/>
      <c r="AB27" s="59"/>
      <c r="AC27" s="59"/>
      <c r="AD27" s="59"/>
      <c r="AE27" s="59"/>
    </row>
    <row r="28" spans="1:35" ht="45" customHeight="1" x14ac:dyDescent="0.2">
      <c r="A28" s="51" t="s">
        <v>41</v>
      </c>
      <c r="B28" s="51"/>
      <c r="C28" s="51"/>
      <c r="D28" s="57" t="s">
        <v>43</v>
      </c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33"/>
    </row>
    <row r="29" spans="1:35" ht="202.5" customHeight="1" x14ac:dyDescent="0.2">
      <c r="A29" s="51" t="s">
        <v>44</v>
      </c>
      <c r="B29" s="51"/>
      <c r="C29" s="51"/>
      <c r="D29" s="52" t="s">
        <v>53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4"/>
      <c r="AI29" s="34"/>
    </row>
    <row r="30" spans="1:35" x14ac:dyDescent="0.2">
      <c r="C30" s="1"/>
      <c r="D30" s="1"/>
      <c r="E30"/>
      <c r="F30"/>
      <c r="G30"/>
      <c r="H30"/>
      <c r="I30"/>
      <c r="J30"/>
    </row>
    <row r="31" spans="1:35" ht="15" x14ac:dyDescent="0.25">
      <c r="B31" s="18"/>
      <c r="C31" s="19"/>
      <c r="D31" s="19"/>
      <c r="E31" s="18"/>
      <c r="F31" s="18"/>
      <c r="G31" s="18"/>
      <c r="H31" s="18"/>
      <c r="I31"/>
      <c r="J31"/>
    </row>
    <row r="32" spans="1:35" ht="15" x14ac:dyDescent="0.25">
      <c r="B32" s="18"/>
      <c r="C32" s="20"/>
      <c r="D32" s="21"/>
      <c r="E32" s="22"/>
      <c r="F32" s="23"/>
      <c r="G32" s="23"/>
      <c r="H32" s="23"/>
      <c r="I32"/>
      <c r="J32"/>
    </row>
    <row r="33" spans="2:10" ht="15" x14ac:dyDescent="0.25">
      <c r="B33" s="18"/>
      <c r="C33" s="48"/>
      <c r="D33" s="48"/>
      <c r="E33" s="48"/>
      <c r="F33" s="24" t="s">
        <v>32</v>
      </c>
      <c r="G33" s="25"/>
      <c r="H33" s="19"/>
      <c r="I33"/>
      <c r="J33"/>
    </row>
    <row r="34" spans="2:10" ht="15" x14ac:dyDescent="0.25">
      <c r="B34" s="18"/>
      <c r="C34" s="26"/>
      <c r="D34" s="18"/>
      <c r="E34" s="19"/>
      <c r="F34" s="19"/>
      <c r="G34" s="24"/>
      <c r="H34" s="27"/>
      <c r="I34"/>
      <c r="J34"/>
    </row>
    <row r="35" spans="2:10" ht="15" x14ac:dyDescent="0.25">
      <c r="B35" s="18"/>
      <c r="C35" s="48"/>
      <c r="D35" s="48"/>
      <c r="E35" s="48"/>
      <c r="F35" s="24" t="s">
        <v>33</v>
      </c>
      <c r="G35" s="24"/>
      <c r="H35" s="27"/>
      <c r="I35"/>
      <c r="J35"/>
    </row>
    <row r="36" spans="2:10" ht="15" x14ac:dyDescent="0.25">
      <c r="B36" s="18"/>
      <c r="C36" s="20"/>
      <c r="D36" s="18"/>
      <c r="E36" s="19"/>
      <c r="F36" s="23"/>
      <c r="G36" s="23"/>
      <c r="H36" s="23"/>
      <c r="I36"/>
      <c r="J36"/>
    </row>
    <row r="37" spans="2:10" ht="15" x14ac:dyDescent="0.25">
      <c r="B37" s="18"/>
      <c r="C37" s="48"/>
      <c r="D37" s="48"/>
      <c r="E37" s="48"/>
      <c r="F37" s="28" t="s">
        <v>34</v>
      </c>
      <c r="G37" s="23"/>
      <c r="H37" s="23"/>
      <c r="I37"/>
      <c r="J37"/>
    </row>
    <row r="38" spans="2:10" ht="15" x14ac:dyDescent="0.25">
      <c r="B38" s="18"/>
      <c r="C38" s="20"/>
      <c r="D38" s="29"/>
      <c r="E38" s="22"/>
      <c r="F38" s="23"/>
      <c r="G38" s="23"/>
      <c r="H38" s="23"/>
      <c r="I38"/>
      <c r="J38"/>
    </row>
    <row r="39" spans="2:10" ht="15" x14ac:dyDescent="0.25">
      <c r="B39" s="18"/>
      <c r="C39" s="20"/>
      <c r="D39" s="29"/>
      <c r="E39" s="22"/>
      <c r="F39" s="23"/>
      <c r="G39" s="23"/>
      <c r="H39" s="23"/>
      <c r="I39"/>
      <c r="J39"/>
    </row>
    <row r="40" spans="2:10" ht="15" x14ac:dyDescent="0.25">
      <c r="B40" s="18" t="s">
        <v>35</v>
      </c>
      <c r="C40" s="20"/>
      <c r="D40" s="30"/>
      <c r="E40" s="23"/>
      <c r="F40" s="23"/>
      <c r="G40" s="23"/>
      <c r="H40" s="23"/>
      <c r="I40"/>
      <c r="J40"/>
    </row>
    <row r="41" spans="2:10" ht="15" x14ac:dyDescent="0.25">
      <c r="B41" s="18"/>
      <c r="C41" s="18"/>
      <c r="D41" s="18"/>
      <c r="E41" s="23" t="s">
        <v>49</v>
      </c>
      <c r="F41" s="19"/>
      <c r="G41" s="19"/>
      <c r="H41" s="19"/>
    </row>
    <row r="42" spans="2:10" ht="15" x14ac:dyDescent="0.25">
      <c r="B42" s="18"/>
      <c r="C42" s="18"/>
      <c r="D42" s="18"/>
      <c r="E42" s="19"/>
      <c r="F42" s="19"/>
      <c r="G42" s="19"/>
      <c r="H42" s="19"/>
    </row>
    <row r="43" spans="2:10" ht="15" x14ac:dyDescent="0.25">
      <c r="B43" s="18"/>
      <c r="C43" s="18"/>
      <c r="D43" s="18"/>
      <c r="E43" s="19"/>
      <c r="F43" s="19"/>
      <c r="G43" s="19"/>
      <c r="H43" s="19"/>
    </row>
    <row r="44" spans="2:10" ht="15" x14ac:dyDescent="0.25">
      <c r="B44" s="18"/>
      <c r="C44" s="18"/>
      <c r="D44" s="18"/>
      <c r="E44" s="19"/>
      <c r="F44" s="19"/>
      <c r="G44" s="19"/>
      <c r="H44" s="19"/>
    </row>
    <row r="45" spans="2:10" ht="15" x14ac:dyDescent="0.25">
      <c r="B45" s="18"/>
      <c r="C45" s="18"/>
      <c r="D45" s="18"/>
      <c r="E45" s="19"/>
      <c r="F45" s="19"/>
      <c r="G45" s="19"/>
      <c r="H45" s="19"/>
    </row>
    <row r="46" spans="2:10" ht="15" x14ac:dyDescent="0.25">
      <c r="B46" s="18"/>
      <c r="C46" s="18"/>
      <c r="D46" s="18"/>
      <c r="E46" s="19"/>
      <c r="F46" s="19"/>
      <c r="G46" s="19"/>
      <c r="H46" s="19"/>
    </row>
    <row r="47" spans="2:10" ht="15" x14ac:dyDescent="0.25">
      <c r="B47" s="18"/>
      <c r="C47" s="18"/>
      <c r="D47" s="18"/>
      <c r="E47" s="19"/>
      <c r="F47" s="19"/>
      <c r="G47" s="19"/>
      <c r="H47" s="19"/>
    </row>
  </sheetData>
  <protectedRanges>
    <protectedRange sqref="E25" name="Диапазон3_1_2"/>
    <protectedRange sqref="E10:E19" name="Диапазон3_1_2_1"/>
    <protectedRange sqref="E20" name="Диапазон3_1_2_2"/>
    <protectedRange sqref="E22:E24" name="Диапазон3_1_2_2_1"/>
    <protectedRange sqref="E21" name="Диапазон3_1_2_3"/>
  </protectedRanges>
  <mergeCells count="26">
    <mergeCell ref="A25:J25"/>
    <mergeCell ref="L25:W25"/>
    <mergeCell ref="Z25:AI25"/>
    <mergeCell ref="Z20:AI20"/>
    <mergeCell ref="X9:AI9"/>
    <mergeCell ref="A20:J20"/>
    <mergeCell ref="L20:W20"/>
    <mergeCell ref="A21:K21"/>
    <mergeCell ref="L21:W21"/>
    <mergeCell ref="X21:AI21"/>
    <mergeCell ref="C33:E33"/>
    <mergeCell ref="C35:E35"/>
    <mergeCell ref="C37:E37"/>
    <mergeCell ref="D3:K3"/>
    <mergeCell ref="D4:K4"/>
    <mergeCell ref="D5:K5"/>
    <mergeCell ref="A29:C29"/>
    <mergeCell ref="D29:AH29"/>
    <mergeCell ref="L7:W7"/>
    <mergeCell ref="A26:J26"/>
    <mergeCell ref="A28:C28"/>
    <mergeCell ref="D28:AH28"/>
    <mergeCell ref="Z7:AI7"/>
    <mergeCell ref="Y27:AE27"/>
    <mergeCell ref="A9:K9"/>
    <mergeCell ref="L9:W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2021-12-01T11:37:04Z</dcterms:modified>
</cp:coreProperties>
</file>